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8800" windowHeight="12435" activeTab="3"/>
  </bookViews>
  <sheets>
    <sheet name="Январь 2024" sheetId="15" r:id="rId1"/>
    <sheet name="Февраль 2024" sheetId="16" r:id="rId2"/>
    <sheet name="Март 2024" sheetId="17" r:id="rId3"/>
    <sheet name="Апрель 2024" sheetId="18" r:id="rId4"/>
  </sheets>
  <calcPr calcId="125725"/>
</workbook>
</file>

<file path=xl/calcChain.xml><?xml version="1.0" encoding="utf-8"?>
<calcChain xmlns="http://schemas.openxmlformats.org/spreadsheetml/2006/main">
  <c r="E10" i="18"/>
  <c r="E9"/>
  <c r="E8"/>
  <c r="E7"/>
  <c r="E10" i="17"/>
  <c r="E9"/>
  <c r="E8"/>
  <c r="E7"/>
  <c r="E10" i="16"/>
  <c r="E9"/>
  <c r="E8"/>
  <c r="E7"/>
  <c r="E10" i="15"/>
  <c r="E9"/>
  <c r="E8"/>
  <c r="E7"/>
</calcChain>
</file>

<file path=xl/sharedStrings.xml><?xml version="1.0" encoding="utf-8"?>
<sst xmlns="http://schemas.openxmlformats.org/spreadsheetml/2006/main" count="36" uniqueCount="12">
  <si>
    <t>№ п/п</t>
  </si>
  <si>
    <t>Нормативная пропускная способность (мощность)</t>
  </si>
  <si>
    <t>ваг / сут</t>
  </si>
  <si>
    <t>тонн / год</t>
  </si>
  <si>
    <t>тонн / мес</t>
  </si>
  <si>
    <t>Фактическая пропускная способность</t>
  </si>
  <si>
    <t>Обязательства Порта, уменьшающие пропускную способность</t>
  </si>
  <si>
    <t>Доступная пропускная способность (мощность) Порта</t>
  </si>
  <si>
    <t>Расчет доступной мощности в 
АО "Порт Восточные ворота - Приморский завод" на январь 2024 года</t>
  </si>
  <si>
    <t>Расчет доступной мощности в 
АО "Порт Восточные ворота - Приморский завод" на февраль 2024 года</t>
  </si>
  <si>
    <t>Расчет доступной мощности в 
АО "Порт Восточные ворота - Приморский завод" на март 2024 года</t>
  </si>
  <si>
    <t>Расчет доступной мощности в 
АО "Порт Восточные ворота - Приморский завод" на апрель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</si>
</sst>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Font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/>
    <xf numFmtId="0" fontId="3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zoomScaleNormal="100" workbookViewId="0">
      <selection activeCell="B24" sqref="B24"/>
    </sheetView>
  </sheetViews>
  <sheetFormatPr defaultRowHeight="15"/>
  <cols>
    <col min="1" max="1" width="5.7109375" style="1" bestFit="1" customWidth="1"/>
    <col min="2" max="2" width="59.85546875" style="4" bestFit="1" customWidth="1"/>
    <col min="3" max="5" width="10.85546875" style="4" customWidth="1"/>
    <col min="6" max="6" width="9.140625" style="1"/>
    <col min="7" max="8" width="9.7109375" style="1" customWidth="1"/>
    <col min="9" max="9" width="14.42578125" style="1" customWidth="1"/>
    <col min="10" max="16384" width="9.140625" style="1"/>
  </cols>
  <sheetData>
    <row r="1" spans="1:6">
      <c r="B1" s="2"/>
      <c r="C1" s="2"/>
      <c r="D1" s="3"/>
      <c r="E1" s="3"/>
    </row>
    <row r="2" spans="1:6">
      <c r="B2" s="2"/>
      <c r="C2" s="2"/>
      <c r="D2" s="3"/>
      <c r="E2" s="3"/>
    </row>
    <row r="3" spans="1:6">
      <c r="B3" s="3"/>
      <c r="C3" s="3"/>
      <c r="D3" s="3"/>
      <c r="E3" s="3"/>
    </row>
    <row r="4" spans="1:6" ht="30" customHeight="1">
      <c r="B4" s="11" t="s">
        <v>8</v>
      </c>
      <c r="C4" s="11"/>
      <c r="D4" s="11"/>
      <c r="E4" s="1"/>
    </row>
    <row r="6" spans="1:6" ht="30">
      <c r="A6" s="9" t="s">
        <v>0</v>
      </c>
      <c r="B6" s="9"/>
      <c r="C6" s="9" t="s">
        <v>2</v>
      </c>
      <c r="D6" s="9" t="s">
        <v>3</v>
      </c>
      <c r="E6" s="9" t="s">
        <v>4</v>
      </c>
    </row>
    <row r="7" spans="1:6">
      <c r="A7" s="5">
        <v>1</v>
      </c>
      <c r="B7" s="6" t="s">
        <v>1</v>
      </c>
      <c r="C7" s="7">
        <v>108</v>
      </c>
      <c r="D7" s="8">
        <v>1032000</v>
      </c>
      <c r="E7" s="8">
        <f>D7/12</f>
        <v>86000</v>
      </c>
    </row>
    <row r="8" spans="1:6">
      <c r="A8" s="5">
        <v>2</v>
      </c>
      <c r="B8" s="6" t="s">
        <v>5</v>
      </c>
      <c r="C8" s="7">
        <v>80</v>
      </c>
      <c r="D8" s="8">
        <v>1032000</v>
      </c>
      <c r="E8" s="8">
        <f>D8/12</f>
        <v>86000</v>
      </c>
    </row>
    <row r="9" spans="1:6">
      <c r="A9" s="5">
        <v>3</v>
      </c>
      <c r="B9" s="6" t="s">
        <v>6</v>
      </c>
      <c r="C9" s="7"/>
      <c r="D9" s="8"/>
      <c r="E9" s="8">
        <f>35000+4850+15000*2</f>
        <v>69850</v>
      </c>
      <c r="F9" s="10"/>
    </row>
    <row r="10" spans="1:6">
      <c r="A10" s="5">
        <v>4</v>
      </c>
      <c r="B10" s="6" t="s">
        <v>7</v>
      </c>
      <c r="C10" s="7"/>
      <c r="D10" s="8"/>
      <c r="E10" s="8">
        <f>E8-E9</f>
        <v>16150</v>
      </c>
    </row>
  </sheetData>
  <mergeCells count="1">
    <mergeCell ref="B4:D4"/>
  </mergeCells>
  <pageMargins left="0.11811023622047245" right="0.31496062992125984" top="0.15748031496062992" bottom="0.15748031496062992" header="0.31496062992125984" footer="0.31496062992125984"/>
  <pageSetup paperSize="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zoomScaleNormal="100" workbookViewId="0">
      <selection activeCell="B19" sqref="B19"/>
    </sheetView>
  </sheetViews>
  <sheetFormatPr defaultRowHeight="15"/>
  <cols>
    <col min="1" max="1" width="5.7109375" style="1" bestFit="1" customWidth="1"/>
    <col min="2" max="2" width="59.85546875" style="4" bestFit="1" customWidth="1"/>
    <col min="3" max="5" width="10.85546875" style="4" customWidth="1"/>
    <col min="6" max="8" width="9.140625" style="1"/>
    <col min="9" max="9" width="14.42578125" style="1" customWidth="1"/>
    <col min="10" max="16384" width="9.140625" style="1"/>
  </cols>
  <sheetData>
    <row r="1" spans="1:6">
      <c r="B1" s="2"/>
      <c r="C1" s="2"/>
      <c r="D1" s="3"/>
      <c r="E1" s="3"/>
    </row>
    <row r="2" spans="1:6">
      <c r="B2" s="2"/>
      <c r="C2" s="2"/>
      <c r="D2" s="3"/>
      <c r="E2" s="3"/>
    </row>
    <row r="3" spans="1:6">
      <c r="B3" s="3"/>
      <c r="C3" s="3"/>
      <c r="D3" s="3"/>
      <c r="E3" s="3"/>
    </row>
    <row r="4" spans="1:6" ht="30" customHeight="1">
      <c r="B4" s="11" t="s">
        <v>9</v>
      </c>
      <c r="C4" s="11"/>
      <c r="D4" s="11"/>
      <c r="E4" s="1"/>
    </row>
    <row r="6" spans="1:6" ht="30">
      <c r="A6" s="9" t="s">
        <v>0</v>
      </c>
      <c r="B6" s="9"/>
      <c r="C6" s="9" t="s">
        <v>2</v>
      </c>
      <c r="D6" s="9" t="s">
        <v>3</v>
      </c>
      <c r="E6" s="9" t="s">
        <v>4</v>
      </c>
    </row>
    <row r="7" spans="1:6">
      <c r="A7" s="5">
        <v>1</v>
      </c>
      <c r="B7" s="6" t="s">
        <v>1</v>
      </c>
      <c r="C7" s="7">
        <v>108</v>
      </c>
      <c r="D7" s="8">
        <v>1032000</v>
      </c>
      <c r="E7" s="8">
        <f>D7/12</f>
        <v>86000</v>
      </c>
    </row>
    <row r="8" spans="1:6">
      <c r="A8" s="5">
        <v>2</v>
      </c>
      <c r="B8" s="6" t="s">
        <v>5</v>
      </c>
      <c r="C8" s="7">
        <v>80</v>
      </c>
      <c r="D8" s="8">
        <v>1032000</v>
      </c>
      <c r="E8" s="8">
        <f>D8/12</f>
        <v>86000</v>
      </c>
    </row>
    <row r="9" spans="1:6">
      <c r="A9" s="5">
        <v>3</v>
      </c>
      <c r="B9" s="6" t="s">
        <v>6</v>
      </c>
      <c r="C9" s="7"/>
      <c r="D9" s="8"/>
      <c r="E9" s="8">
        <f>35841.677+30643.366</f>
        <v>66485.043000000005</v>
      </c>
      <c r="F9" s="10"/>
    </row>
    <row r="10" spans="1:6">
      <c r="A10" s="5">
        <v>4</v>
      </c>
      <c r="B10" s="6" t="s">
        <v>7</v>
      </c>
      <c r="C10" s="7"/>
      <c r="D10" s="8"/>
      <c r="E10" s="8">
        <f>E8-E9</f>
        <v>19514.956999999995</v>
      </c>
    </row>
  </sheetData>
  <mergeCells count="1">
    <mergeCell ref="B4:D4"/>
  </mergeCells>
  <pageMargins left="0.11811023622047245" right="0.31496062992125984" top="0.15748031496062992" bottom="0.15748031496062992" header="0.31496062992125984" footer="0.31496062992125984"/>
  <pageSetup paperSize="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zoomScaleNormal="100" workbookViewId="0">
      <selection activeCell="C20" sqref="C20"/>
    </sheetView>
  </sheetViews>
  <sheetFormatPr defaultRowHeight="15"/>
  <cols>
    <col min="1" max="1" width="5.7109375" style="1" bestFit="1" customWidth="1"/>
    <col min="2" max="2" width="59.85546875" style="4" bestFit="1" customWidth="1"/>
    <col min="3" max="5" width="10.85546875" style="4" customWidth="1"/>
    <col min="6" max="8" width="9.140625" style="1"/>
    <col min="9" max="9" width="14.42578125" style="1" customWidth="1"/>
    <col min="10" max="16384" width="9.140625" style="1"/>
  </cols>
  <sheetData>
    <row r="1" spans="1:6">
      <c r="B1" s="2"/>
      <c r="C1" s="2"/>
      <c r="D1" s="3"/>
      <c r="E1" s="3"/>
    </row>
    <row r="2" spans="1:6">
      <c r="B2" s="2"/>
      <c r="C2" s="2"/>
      <c r="D2" s="3"/>
      <c r="E2" s="3"/>
    </row>
    <row r="3" spans="1:6">
      <c r="B3" s="3"/>
      <c r="C3" s="3"/>
      <c r="D3" s="3"/>
      <c r="E3" s="3"/>
    </row>
    <row r="4" spans="1:6" ht="30" customHeight="1">
      <c r="B4" s="11" t="s">
        <v>10</v>
      </c>
      <c r="C4" s="11"/>
      <c r="D4" s="11"/>
      <c r="E4" s="1"/>
    </row>
    <row r="6" spans="1:6" ht="30">
      <c r="A6" s="9" t="s">
        <v>0</v>
      </c>
      <c r="B6" s="9"/>
      <c r="C6" s="9" t="s">
        <v>2</v>
      </c>
      <c r="D6" s="9" t="s">
        <v>3</v>
      </c>
      <c r="E6" s="9" t="s">
        <v>4</v>
      </c>
    </row>
    <row r="7" spans="1:6">
      <c r="A7" s="5">
        <v>1</v>
      </c>
      <c r="B7" s="6" t="s">
        <v>1</v>
      </c>
      <c r="C7" s="7">
        <v>108</v>
      </c>
      <c r="D7" s="8">
        <v>1032000</v>
      </c>
      <c r="E7" s="8">
        <f>D7/12</f>
        <v>86000</v>
      </c>
    </row>
    <row r="8" spans="1:6">
      <c r="A8" s="5">
        <v>2</v>
      </c>
      <c r="B8" s="6" t="s">
        <v>5</v>
      </c>
      <c r="C8" s="7">
        <v>80</v>
      </c>
      <c r="D8" s="8">
        <v>1032000</v>
      </c>
      <c r="E8" s="8">
        <f>D8/12</f>
        <v>86000</v>
      </c>
    </row>
    <row r="9" spans="1:6">
      <c r="A9" s="5">
        <v>3</v>
      </c>
      <c r="B9" s="6" t="s">
        <v>6</v>
      </c>
      <c r="C9" s="7"/>
      <c r="D9" s="8"/>
      <c r="E9" s="8">
        <f>74808.89+3700</f>
        <v>78508.89</v>
      </c>
      <c r="F9" s="10"/>
    </row>
    <row r="10" spans="1:6">
      <c r="A10" s="5">
        <v>4</v>
      </c>
      <c r="B10" s="6" t="s">
        <v>7</v>
      </c>
      <c r="C10" s="7"/>
      <c r="D10" s="8"/>
      <c r="E10" s="8">
        <f>E8-E9</f>
        <v>7491.1100000000006</v>
      </c>
    </row>
  </sheetData>
  <mergeCells count="1">
    <mergeCell ref="B4:D4"/>
  </mergeCells>
  <pageMargins left="0.11811023622047245" right="0.31496062992125984" top="0.15748031496062992" bottom="0.15748031496062992" header="0.31496062992125984" footer="0.31496062992125984"/>
  <pageSetup paperSize="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zoomScaleNormal="100" workbookViewId="0">
      <selection activeCell="C22" sqref="C22"/>
    </sheetView>
  </sheetViews>
  <sheetFormatPr defaultRowHeight="15"/>
  <cols>
    <col min="1" max="1" width="5.7109375" style="1" bestFit="1" customWidth="1"/>
    <col min="2" max="2" width="59.85546875" style="4" bestFit="1" customWidth="1"/>
    <col min="3" max="5" width="10.85546875" style="4" customWidth="1"/>
    <col min="6" max="8" width="9.140625" style="1"/>
    <col min="9" max="9" width="14.42578125" style="1" customWidth="1"/>
    <col min="10" max="16384" width="9.140625" style="1"/>
  </cols>
  <sheetData>
    <row r="1" spans="1:6">
      <c r="B1" s="2"/>
      <c r="C1" s="2"/>
      <c r="D1" s="3"/>
      <c r="E1" s="3"/>
    </row>
    <row r="2" spans="1:6">
      <c r="B2" s="2"/>
      <c r="C2" s="2"/>
      <c r="D2" s="3"/>
      <c r="E2" s="3"/>
    </row>
    <row r="3" spans="1:6">
      <c r="B3" s="3"/>
      <c r="C3" s="3"/>
      <c r="D3" s="3"/>
      <c r="E3" s="3"/>
    </row>
    <row r="4" spans="1:6" ht="30" customHeight="1">
      <c r="B4" s="11" t="s">
        <v>11</v>
      </c>
      <c r="C4" s="11"/>
      <c r="D4" s="11"/>
      <c r="E4" s="1"/>
    </row>
    <row r="6" spans="1:6" ht="30">
      <c r="A6" s="9" t="s">
        <v>0</v>
      </c>
      <c r="B6" s="9"/>
      <c r="C6" s="9" t="s">
        <v>2</v>
      </c>
      <c r="D6" s="9" t="s">
        <v>3</v>
      </c>
      <c r="E6" s="9" t="s">
        <v>4</v>
      </c>
    </row>
    <row r="7" spans="1:6">
      <c r="A7" s="5">
        <v>1</v>
      </c>
      <c r="B7" s="6" t="s">
        <v>1</v>
      </c>
      <c r="C7" s="7">
        <v>108</v>
      </c>
      <c r="D7" s="8">
        <v>1032000</v>
      </c>
      <c r="E7" s="8">
        <f>D7/12</f>
        <v>86000</v>
      </c>
    </row>
    <row r="8" spans="1:6">
      <c r="A8" s="5">
        <v>2</v>
      </c>
      <c r="B8" s="6" t="s">
        <v>5</v>
      </c>
      <c r="C8" s="7">
        <v>80</v>
      </c>
      <c r="D8" s="8">
        <v>1032000</v>
      </c>
      <c r="E8" s="12">
        <f>D8/12</f>
        <v>86000</v>
      </c>
    </row>
    <row r="9" spans="1:6">
      <c r="A9" s="5">
        <v>3</v>
      </c>
      <c r="B9" s="6" t="s">
        <v>6</v>
      </c>
      <c r="C9" s="7"/>
      <c r="D9" s="8"/>
      <c r="E9" s="12">
        <f>56300+15000+5000</f>
        <v>76300</v>
      </c>
      <c r="F9" s="10"/>
    </row>
    <row r="10" spans="1:6">
      <c r="A10" s="5">
        <v>4</v>
      </c>
      <c r="B10" s="6" t="s">
        <v>7</v>
      </c>
      <c r="C10" s="7"/>
      <c r="D10" s="8"/>
      <c r="E10" s="12">
        <f>E8-E9</f>
        <v>9700</v>
      </c>
    </row>
  </sheetData>
  <mergeCells count="1">
    <mergeCell ref="B4:D4"/>
  </mergeCells>
  <pageMargins left="0.11811023622047245" right="0.31496062992125984" top="0.15748031496062992" bottom="0.15748031496062992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2024</vt:lpstr>
      <vt:lpstr>Февраль 2024</vt:lpstr>
      <vt:lpstr>Март 2024</vt:lpstr>
      <vt:lpstr>Апрель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2024-04-04T22:13:46Z</dcterms:modified>
</cp:coreProperties>
</file>